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OBRAS CORMUDESI\7.-PROYECTOS EN CURSO\39.-LICEO COMERCIAL\16.-MEJORAMIENTOS PATIOS\4.-ITEMIZADO OFICIAL\"/>
    </mc:Choice>
  </mc:AlternateContent>
  <xr:revisionPtr revIDLastSave="0" documentId="13_ncr:1_{AEF5F658-B19A-4904-ABF4-5361AD249CF1}" xr6:coauthVersionLast="47" xr6:coauthVersionMax="47" xr10:uidLastSave="{00000000-0000-0000-0000-000000000000}"/>
  <bookViews>
    <workbookView xWindow="7440" yWindow="1290" windowWidth="14895" windowHeight="14265" xr2:uid="{00000000-000D-0000-FFFF-FFFF00000000}"/>
  </bookViews>
  <sheets>
    <sheet name="PPTTO 1" sheetId="1" r:id="rId1"/>
  </sheets>
  <calcPr calcId="181029"/>
</workbook>
</file>

<file path=xl/calcChain.xml><?xml version="1.0" encoding="utf-8"?>
<calcChain xmlns="http://schemas.openxmlformats.org/spreadsheetml/2006/main">
  <c r="G24" i="1" l="1"/>
  <c r="G25" i="1" s="1"/>
  <c r="G19" i="1" l="1"/>
  <c r="G21" i="1"/>
  <c r="G20" i="1"/>
  <c r="E16" i="1" l="1"/>
  <c r="G16" i="1" s="1"/>
  <c r="E14" i="1"/>
  <c r="G14" i="1" s="1"/>
  <c r="E15" i="1"/>
  <c r="G15" i="1" s="1"/>
  <c r="G27" i="1"/>
  <c r="G28" i="1" s="1"/>
  <c r="G17" i="1" l="1"/>
  <c r="G29" i="1" s="1"/>
  <c r="G30" i="1" l="1"/>
  <c r="G31" i="1" l="1"/>
  <c r="G32" i="1" s="1"/>
  <c r="G33" i="1" s="1"/>
  <c r="G34" i="1" s="1"/>
</calcChain>
</file>

<file path=xl/sharedStrings.xml><?xml version="1.0" encoding="utf-8"?>
<sst xmlns="http://schemas.openxmlformats.org/spreadsheetml/2006/main" count="60" uniqueCount="52">
  <si>
    <t>PROPUESTA:</t>
  </si>
  <si>
    <t>PROYECTO:</t>
  </si>
  <si>
    <t>UBICACIÓN:</t>
  </si>
  <si>
    <t>FECHA:</t>
  </si>
  <si>
    <t>DURACION :</t>
  </si>
  <si>
    <t>ITEM</t>
  </si>
  <si>
    <t>DETALLE</t>
  </si>
  <si>
    <t>UN</t>
  </si>
  <si>
    <t>CANTIDAD</t>
  </si>
  <si>
    <t>P. UNITARIO</t>
  </si>
  <si>
    <t>TOTAL</t>
  </si>
  <si>
    <t>1.0</t>
  </si>
  <si>
    <t>OBRAS PRELIMINARES</t>
  </si>
  <si>
    <t>gl</t>
  </si>
  <si>
    <t>2.0</t>
  </si>
  <si>
    <t>m2</t>
  </si>
  <si>
    <t>ENTREGA OBRA</t>
  </si>
  <si>
    <t>Aseo y entrega</t>
  </si>
  <si>
    <t>SUB TOTAL NETO</t>
  </si>
  <si>
    <t>G.G.</t>
  </si>
  <si>
    <t>UTILIDAD</t>
  </si>
  <si>
    <t>TOTAL NETO</t>
  </si>
  <si>
    <t>I.V.A.</t>
  </si>
  <si>
    <t>TOTAL CON I.V.A.</t>
  </si>
  <si>
    <t>1.1</t>
  </si>
  <si>
    <t>2.1</t>
  </si>
  <si>
    <t xml:space="preserve">                        _______________________________________</t>
  </si>
  <si>
    <t>Pintura de cielo (2 manos)</t>
  </si>
  <si>
    <t>Preparacion de superficie, pintura de muros (2 manos)</t>
  </si>
  <si>
    <t>Pintura de puertas esmalte sintetico (2 manos)</t>
  </si>
  <si>
    <t>1.2</t>
  </si>
  <si>
    <t>1.3</t>
  </si>
  <si>
    <t xml:space="preserve">PINTURA DE MUROS CIELOS PUERTAS Y INSTALACION DE CIELO PVC </t>
  </si>
  <si>
    <t>LICEO COMERCIAL A-6 BALDOMERO WOLNITZKY</t>
  </si>
  <si>
    <t>Entramado de cielo volcometal</t>
  </si>
  <si>
    <t>Cielo de pvc 10x300x5950 mm (incluye cornisas)</t>
  </si>
  <si>
    <t>m3</t>
  </si>
  <si>
    <t xml:space="preserve">Retiro de cielo existente </t>
  </si>
  <si>
    <t>2.2</t>
  </si>
  <si>
    <t>2.3</t>
  </si>
  <si>
    <t>3.0</t>
  </si>
  <si>
    <t>3.1</t>
  </si>
  <si>
    <t xml:space="preserve">CIELOS </t>
  </si>
  <si>
    <t>4.0</t>
  </si>
  <si>
    <t xml:space="preserve">INSTALACIONES </t>
  </si>
  <si>
    <t>Instalación luminaria baño led sobrepuesto 60X60 48w</t>
  </si>
  <si>
    <t>un</t>
  </si>
  <si>
    <t>4.1</t>
  </si>
  <si>
    <t xml:space="preserve">ITEMIZADO OFICIAL </t>
  </si>
  <si>
    <t xml:space="preserve">NOMBRE Y FIRMA </t>
  </si>
  <si>
    <t xml:space="preserve">EMPRESA CVONTRATISTA </t>
  </si>
  <si>
    <t xml:space="preserve">IDENTIFICAR PLAZO EN DIAS CORRIDOS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</si>
</sst>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_-&quot;$&quot;\ * #,##0.0_-;\-&quot;$&quot;\ * #,##0.0_-;_-&quot;$&quot;\ * &quot;-&quot;??_-;_-@_-"/>
    <numFmt numFmtId="166" formatCode="[$$-340A]\ #,##0;\-[$$-340A]\ #,##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color theme="1"/>
      <name val="Arial Narrow"/>
      <family val="2"/>
    </font>
    <font>
      <sz val="8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/>
    <xf numFmtId="0" fontId="4" fillId="0" borderId="1" xfId="1" applyFont="1" applyFill="1" applyBorder="1" applyAlignment="1">
      <alignment horizontal="center" vertical="center"/>
    </xf>
    <xf numFmtId="166" fontId="4" fillId="0" borderId="1" xfId="3" applyNumberFormat="1" applyFont="1" applyBorder="1" applyAlignment="1">
      <alignment horizontal="center" vertical="center"/>
    </xf>
    <xf numFmtId="9" fontId="0" fillId="0" borderId="3" xfId="0" applyNumberFormat="1" applyBorder="1" applyAlignment="1">
      <alignment horizontal="center"/>
    </xf>
    <xf numFmtId="0" fontId="5" fillId="0" borderId="11" xfId="1" applyFont="1" applyBorder="1" applyAlignment="1">
      <alignment horizontal="left"/>
    </xf>
    <xf numFmtId="0" fontId="5" fillId="0" borderId="12" xfId="1" applyFont="1" applyBorder="1" applyAlignment="1">
      <alignment horizontal="left"/>
    </xf>
    <xf numFmtId="0" fontId="5" fillId="0" borderId="13" xfId="1" applyFont="1" applyBorder="1" applyAlignment="1">
      <alignment horizontal="left"/>
    </xf>
    <xf numFmtId="0" fontId="4" fillId="0" borderId="10" xfId="1" applyFont="1" applyBorder="1" applyAlignment="1"/>
    <xf numFmtId="9" fontId="0" fillId="0" borderId="1" xfId="0" applyNumberFormat="1" applyBorder="1" applyAlignment="1">
      <alignment horizontal="center"/>
    </xf>
    <xf numFmtId="0" fontId="6" fillId="2" borderId="14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166" fontId="4" fillId="0" borderId="19" xfId="3" applyNumberFormat="1" applyFont="1" applyBorder="1" applyAlignment="1">
      <alignment horizontal="center" vertical="center"/>
    </xf>
    <xf numFmtId="0" fontId="5" fillId="3" borderId="17" xfId="4" applyFont="1" applyFill="1" applyBorder="1" applyAlignment="1">
      <alignment horizontal="center" vertical="center"/>
    </xf>
    <xf numFmtId="166" fontId="0" fillId="0" borderId="19" xfId="0" applyNumberFormat="1" applyBorder="1"/>
    <xf numFmtId="0" fontId="0" fillId="0" borderId="20" xfId="0" applyBorder="1"/>
    <xf numFmtId="166" fontId="1" fillId="0" borderId="19" xfId="0" applyNumberFormat="1" applyFont="1" applyBorder="1"/>
    <xf numFmtId="166" fontId="1" fillId="0" borderId="21" xfId="0" applyNumberFormat="1" applyFont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66" fontId="4" fillId="0" borderId="1" xfId="3" applyNumberFormat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2" fontId="4" fillId="0" borderId="10" xfId="1" applyNumberFormat="1" applyFont="1" applyBorder="1" applyAlignment="1">
      <alignment horizontal="center" vertical="center"/>
    </xf>
    <xf numFmtId="0" fontId="5" fillId="3" borderId="1" xfId="4" applyFont="1" applyFill="1" applyBorder="1" applyAlignment="1">
      <alignment vertical="center"/>
    </xf>
    <xf numFmtId="0" fontId="4" fillId="3" borderId="1" xfId="4" applyFont="1" applyFill="1" applyBorder="1" applyAlignment="1">
      <alignment horizontal="center" vertical="center"/>
    </xf>
    <xf numFmtId="166" fontId="4" fillId="3" borderId="1" xfId="5" applyNumberFormat="1" applyFont="1" applyFill="1" applyBorder="1" applyAlignment="1">
      <alignment horizontal="center" vertical="center"/>
    </xf>
    <xf numFmtId="166" fontId="4" fillId="3" borderId="19" xfId="5" applyNumberFormat="1" applyFont="1" applyFill="1" applyBorder="1" applyAlignment="1">
      <alignment horizontal="center" vertical="center"/>
    </xf>
    <xf numFmtId="166" fontId="1" fillId="0" borderId="25" xfId="0" applyNumberFormat="1" applyFont="1" applyBorder="1"/>
    <xf numFmtId="166" fontId="4" fillId="0" borderId="24" xfId="5" applyNumberFormat="1" applyFont="1" applyFill="1" applyBorder="1" applyAlignment="1">
      <alignment horizontal="center" vertical="center"/>
    </xf>
    <xf numFmtId="166" fontId="4" fillId="0" borderId="30" xfId="5" applyNumberFormat="1" applyFont="1" applyFill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7" fillId="0" borderId="24" xfId="0" applyFont="1" applyBorder="1"/>
    <xf numFmtId="0" fontId="4" fillId="0" borderId="24" xfId="4" applyFont="1" applyFill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7" fillId="0" borderId="29" xfId="0" applyFont="1" applyBorder="1"/>
    <xf numFmtId="0" fontId="4" fillId="0" borderId="29" xfId="4" applyFont="1" applyFill="1" applyBorder="1" applyAlignment="1">
      <alignment horizontal="center" vertical="center"/>
    </xf>
    <xf numFmtId="0" fontId="4" fillId="0" borderId="23" xfId="4" applyFont="1" applyFill="1" applyBorder="1" applyAlignment="1">
      <alignment horizontal="center" vertical="center"/>
    </xf>
    <xf numFmtId="166" fontId="4" fillId="0" borderId="26" xfId="5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" fontId="4" fillId="0" borderId="1" xfId="1" applyNumberFormat="1" applyFont="1" applyBorder="1" applyAlignment="1">
      <alignment horizontal="center" vertical="center"/>
    </xf>
    <xf numFmtId="1" fontId="4" fillId="0" borderId="10" xfId="1" applyNumberFormat="1" applyFont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166" fontId="4" fillId="4" borderId="19" xfId="0" applyNumberFormat="1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9" fillId="0" borderId="1" xfId="0" applyFont="1" applyBorder="1"/>
    <xf numFmtId="166" fontId="4" fillId="0" borderId="1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166" fontId="5" fillId="0" borderId="19" xfId="0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5" fillId="0" borderId="6" xfId="1" applyFont="1" applyBorder="1" applyAlignment="1">
      <alignment horizontal="left"/>
    </xf>
    <xf numFmtId="0" fontId="5" fillId="0" borderId="7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5" fillId="0" borderId="8" xfId="1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5" fillId="3" borderId="2" xfId="1" applyFont="1" applyFill="1" applyBorder="1" applyAlignment="1">
      <alignment horizontal="left" vertical="center"/>
    </xf>
    <xf numFmtId="0" fontId="5" fillId="3" borderId="10" xfId="1" applyFont="1" applyFill="1" applyBorder="1" applyAlignment="1">
      <alignment horizontal="left" vertical="center"/>
    </xf>
    <xf numFmtId="0" fontId="5" fillId="3" borderId="18" xfId="1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11" fillId="0" borderId="4" xfId="1" applyFont="1" applyBorder="1" applyAlignment="1">
      <alignment horizontal="left"/>
    </xf>
    <xf numFmtId="0" fontId="11" fillId="0" borderId="9" xfId="1" applyFont="1" applyBorder="1" applyAlignment="1">
      <alignment horizontal="left"/>
    </xf>
  </cellXfs>
  <cellStyles count="6">
    <cellStyle name="Millares 2" xfId="2" xr:uid="{00000000-0005-0000-0000-000001000000}"/>
    <cellStyle name="Moneda 2" xfId="3" xr:uid="{00000000-0005-0000-0000-000004000000}"/>
    <cellStyle name="Moneda 3" xfId="5" xr:uid="{00000000-0005-0000-0000-000005000000}"/>
    <cellStyle name="Normal" xfId="0" builtinId="0"/>
    <cellStyle name="Normal 2" xfId="1" xr:uid="{00000000-0005-0000-0000-000008000000}"/>
    <cellStyle name="Normal 3" xfId="4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85725</xdr:rowOff>
    </xdr:from>
    <xdr:to>
      <xdr:col>1</xdr:col>
      <xdr:colOff>695325</xdr:colOff>
      <xdr:row>4</xdr:row>
      <xdr:rowOff>129026</xdr:rowOff>
    </xdr:to>
    <xdr:pic>
      <xdr:nvPicPr>
        <xdr:cNvPr id="2" name="Picture 1" descr="logo001">
          <a:extLst>
            <a:ext uri="{FF2B5EF4-FFF2-40B4-BE49-F238E27FC236}">
              <a16:creationId xmlns:a16="http://schemas.microsoft.com/office/drawing/2014/main" id="{3A5AA8DB-A898-47EE-9F12-6B58CE920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85725"/>
          <a:ext cx="676275" cy="805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4"/>
  <sheetViews>
    <sheetView tabSelected="1" topLeftCell="A7" workbookViewId="0">
      <selection activeCell="C15" sqref="C15"/>
    </sheetView>
  </sheetViews>
  <sheetFormatPr baseColWidth="10" defaultRowHeight="15" x14ac:dyDescent="0.25"/>
  <cols>
    <col min="2" max="2" width="11" bestFit="1" customWidth="1"/>
    <col min="3" max="3" width="61.140625" bestFit="1" customWidth="1"/>
  </cols>
  <sheetData>
    <row r="1" spans="2:7" s="1" customFormat="1" x14ac:dyDescent="0.25"/>
    <row r="2" spans="2:7" s="1" customFormat="1" x14ac:dyDescent="0.25"/>
    <row r="3" spans="2:7" s="1" customFormat="1" x14ac:dyDescent="0.25"/>
    <row r="4" spans="2:7" s="1" customFormat="1" x14ac:dyDescent="0.25"/>
    <row r="5" spans="2:7" ht="15.75" thickBot="1" x14ac:dyDescent="0.3">
      <c r="B5" s="1"/>
      <c r="C5" s="1"/>
      <c r="D5" s="1"/>
      <c r="E5" s="1"/>
      <c r="F5" s="1"/>
      <c r="G5" s="1"/>
    </row>
    <row r="6" spans="2:7" ht="21" thickBot="1" x14ac:dyDescent="0.35">
      <c r="B6" s="59" t="s">
        <v>48</v>
      </c>
      <c r="C6" s="60"/>
      <c r="D6" s="60"/>
      <c r="E6" s="60"/>
      <c r="F6" s="60"/>
      <c r="G6" s="61"/>
    </row>
    <row r="7" spans="2:7" x14ac:dyDescent="0.25">
      <c r="B7" s="5" t="s">
        <v>0</v>
      </c>
      <c r="C7" s="62" t="s">
        <v>32</v>
      </c>
      <c r="D7" s="62"/>
      <c r="E7" s="62"/>
      <c r="F7" s="62"/>
      <c r="G7" s="63"/>
    </row>
    <row r="8" spans="2:7" x14ac:dyDescent="0.25">
      <c r="B8" s="6" t="s">
        <v>1</v>
      </c>
      <c r="C8" s="64" t="s">
        <v>32</v>
      </c>
      <c r="D8" s="64"/>
      <c r="E8" s="64"/>
      <c r="F8" s="64"/>
      <c r="G8" s="65"/>
    </row>
    <row r="9" spans="2:7" x14ac:dyDescent="0.25">
      <c r="B9" s="6" t="s">
        <v>2</v>
      </c>
      <c r="C9" s="64" t="s">
        <v>33</v>
      </c>
      <c r="D9" s="64"/>
      <c r="E9" s="64"/>
      <c r="F9" s="64"/>
      <c r="G9" s="65"/>
    </row>
    <row r="10" spans="2:7" x14ac:dyDescent="0.25">
      <c r="B10" s="6" t="s">
        <v>3</v>
      </c>
      <c r="C10" s="64"/>
      <c r="D10" s="64"/>
      <c r="E10" s="64"/>
      <c r="F10" s="64"/>
      <c r="G10" s="65"/>
    </row>
    <row r="11" spans="2:7" ht="15.75" thickBot="1" x14ac:dyDescent="0.3">
      <c r="B11" s="7" t="s">
        <v>4</v>
      </c>
      <c r="C11" s="79" t="s">
        <v>51</v>
      </c>
      <c r="D11" s="79"/>
      <c r="E11" s="79"/>
      <c r="F11" s="79"/>
      <c r="G11" s="80"/>
    </row>
    <row r="12" spans="2:7" x14ac:dyDescent="0.25">
      <c r="B12" s="10" t="s">
        <v>5</v>
      </c>
      <c r="C12" s="11" t="s">
        <v>6</v>
      </c>
      <c r="D12" s="11" t="s">
        <v>7</v>
      </c>
      <c r="E12" s="11" t="s">
        <v>8</v>
      </c>
      <c r="F12" s="11" t="s">
        <v>9</v>
      </c>
      <c r="G12" s="12" t="s">
        <v>10</v>
      </c>
    </row>
    <row r="13" spans="2:7" x14ac:dyDescent="0.25">
      <c r="B13" s="13" t="s">
        <v>11</v>
      </c>
      <c r="C13" s="72" t="s">
        <v>12</v>
      </c>
      <c r="D13" s="73"/>
      <c r="E13" s="73"/>
      <c r="F13" s="73"/>
      <c r="G13" s="74"/>
    </row>
    <row r="14" spans="2:7" x14ac:dyDescent="0.25">
      <c r="B14" s="14" t="s">
        <v>24</v>
      </c>
      <c r="C14" s="8" t="s">
        <v>28</v>
      </c>
      <c r="D14" s="2" t="s">
        <v>15</v>
      </c>
      <c r="E14" s="42">
        <f>222.46+521.92+1181.52+390.48+92.67</f>
        <v>2409.0500000000002</v>
      </c>
      <c r="F14" s="3"/>
      <c r="G14" s="15">
        <f>E14*F14</f>
        <v>0</v>
      </c>
    </row>
    <row r="15" spans="2:7" s="1" customFormat="1" x14ac:dyDescent="0.25">
      <c r="B15" s="14" t="s">
        <v>30</v>
      </c>
      <c r="C15" s="8" t="s">
        <v>27</v>
      </c>
      <c r="D15" s="2" t="s">
        <v>15</v>
      </c>
      <c r="E15" s="43">
        <f>217.44+35.46+487.68+853.44+42.12</f>
        <v>1636.1399999999999</v>
      </c>
      <c r="F15" s="3"/>
      <c r="G15" s="15">
        <f t="shared" ref="G15:G16" si="0">E15*F15</f>
        <v>0</v>
      </c>
    </row>
    <row r="16" spans="2:7" s="1" customFormat="1" x14ac:dyDescent="0.25">
      <c r="B16" s="14" t="s">
        <v>31</v>
      </c>
      <c r="C16" s="8" t="s">
        <v>29</v>
      </c>
      <c r="D16" s="2" t="s">
        <v>15</v>
      </c>
      <c r="E16" s="43">
        <f>139.2+21.6+8+3</f>
        <v>171.79999999999998</v>
      </c>
      <c r="F16" s="3"/>
      <c r="G16" s="15">
        <f t="shared" si="0"/>
        <v>0</v>
      </c>
    </row>
    <row r="17" spans="2:7" s="1" customFormat="1" x14ac:dyDescent="0.25">
      <c r="B17" s="14"/>
      <c r="C17" s="8"/>
      <c r="D17" s="24"/>
      <c r="E17" s="25"/>
      <c r="F17" s="23" t="s">
        <v>10</v>
      </c>
      <c r="G17" s="58">
        <f>G14+G15+G16</f>
        <v>0</v>
      </c>
    </row>
    <row r="18" spans="2:7" s="1" customFormat="1" x14ac:dyDescent="0.25">
      <c r="B18" s="44" t="s">
        <v>14</v>
      </c>
      <c r="C18" s="75" t="s">
        <v>42</v>
      </c>
      <c r="D18" s="76"/>
      <c r="E18" s="76"/>
      <c r="F18" s="76"/>
      <c r="G18" s="77"/>
    </row>
    <row r="19" spans="2:7" s="1" customFormat="1" x14ac:dyDescent="0.25">
      <c r="B19" s="14" t="s">
        <v>25</v>
      </c>
      <c r="C19" s="8" t="s">
        <v>37</v>
      </c>
      <c r="D19" s="2" t="s">
        <v>15</v>
      </c>
      <c r="E19" s="45">
        <v>108.23</v>
      </c>
      <c r="F19" s="23"/>
      <c r="G19" s="15">
        <f>E19*F19</f>
        <v>0</v>
      </c>
    </row>
    <row r="20" spans="2:7" s="1" customFormat="1" x14ac:dyDescent="0.25">
      <c r="B20" s="14" t="s">
        <v>38</v>
      </c>
      <c r="C20" s="8" t="s">
        <v>34</v>
      </c>
      <c r="D20" s="2" t="s">
        <v>15</v>
      </c>
      <c r="E20" s="45">
        <v>108.23</v>
      </c>
      <c r="F20" s="23"/>
      <c r="G20" s="15">
        <f>E20*F20</f>
        <v>0</v>
      </c>
    </row>
    <row r="21" spans="2:7" s="1" customFormat="1" x14ac:dyDescent="0.25">
      <c r="B21" s="14" t="s">
        <v>39</v>
      </c>
      <c r="C21" s="8" t="s">
        <v>35</v>
      </c>
      <c r="D21" s="2" t="s">
        <v>36</v>
      </c>
      <c r="E21" s="45">
        <v>108.23</v>
      </c>
      <c r="F21" s="23"/>
      <c r="G21" s="58">
        <f>E21*F21</f>
        <v>0</v>
      </c>
    </row>
    <row r="22" spans="2:7" s="1" customFormat="1" x14ac:dyDescent="0.25">
      <c r="B22" s="14"/>
      <c r="C22" s="8"/>
      <c r="D22" s="2"/>
      <c r="E22" s="45"/>
      <c r="F22" s="23"/>
      <c r="G22" s="15"/>
    </row>
    <row r="23" spans="2:7" s="1" customFormat="1" x14ac:dyDescent="0.25">
      <c r="B23" s="44" t="s">
        <v>40</v>
      </c>
      <c r="C23" s="46" t="s">
        <v>44</v>
      </c>
      <c r="D23" s="47"/>
      <c r="E23" s="47"/>
      <c r="F23" s="48"/>
      <c r="G23" s="49"/>
    </row>
    <row r="24" spans="2:7" s="1" customFormat="1" x14ac:dyDescent="0.25">
      <c r="B24" s="50" t="s">
        <v>41</v>
      </c>
      <c r="C24" s="51" t="s">
        <v>45</v>
      </c>
      <c r="D24" s="53" t="s">
        <v>46</v>
      </c>
      <c r="E24" s="54">
        <v>12</v>
      </c>
      <c r="F24" s="55"/>
      <c r="G24" s="52">
        <f>E24*F24</f>
        <v>0</v>
      </c>
    </row>
    <row r="25" spans="2:7" s="1" customFormat="1" x14ac:dyDescent="0.25">
      <c r="B25" s="56"/>
      <c r="C25" s="78"/>
      <c r="D25" s="78"/>
      <c r="E25" s="78"/>
      <c r="F25" s="57" t="s">
        <v>10</v>
      </c>
      <c r="G25" s="58">
        <f>G24</f>
        <v>0</v>
      </c>
    </row>
    <row r="26" spans="2:7" x14ac:dyDescent="0.25">
      <c r="B26" s="16" t="s">
        <v>43</v>
      </c>
      <c r="C26" s="26" t="s">
        <v>16</v>
      </c>
      <c r="D26" s="27"/>
      <c r="E26" s="27"/>
      <c r="F26" s="28"/>
      <c r="G26" s="29"/>
    </row>
    <row r="27" spans="2:7" x14ac:dyDescent="0.25">
      <c r="B27" s="33" t="s">
        <v>47</v>
      </c>
      <c r="C27" s="34" t="s">
        <v>17</v>
      </c>
      <c r="D27" s="35" t="s">
        <v>13</v>
      </c>
      <c r="E27" s="35">
        <v>1</v>
      </c>
      <c r="F27" s="31"/>
      <c r="G27" s="32">
        <f>E27*F27</f>
        <v>0</v>
      </c>
    </row>
    <row r="28" spans="2:7" ht="15.75" thickBot="1" x14ac:dyDescent="0.3">
      <c r="B28" s="36"/>
      <c r="C28" s="37"/>
      <c r="D28" s="38"/>
      <c r="E28" s="39"/>
      <c r="F28" s="40" t="s">
        <v>10</v>
      </c>
      <c r="G28" s="58">
        <f>G27</f>
        <v>0</v>
      </c>
    </row>
    <row r="29" spans="2:7" x14ac:dyDescent="0.25">
      <c r="B29" s="1"/>
      <c r="C29" s="1"/>
      <c r="D29" s="1"/>
      <c r="E29" s="70" t="s">
        <v>18</v>
      </c>
      <c r="F29" s="71"/>
      <c r="G29" s="30">
        <f>G17+G21+G25+G28</f>
        <v>0</v>
      </c>
    </row>
    <row r="30" spans="2:7" x14ac:dyDescent="0.25">
      <c r="B30" s="1"/>
      <c r="C30" s="1"/>
      <c r="D30" s="1"/>
      <c r="E30" s="18" t="s">
        <v>19</v>
      </c>
      <c r="F30" s="9">
        <v>0</v>
      </c>
      <c r="G30" s="17">
        <f>G29*F30</f>
        <v>0</v>
      </c>
    </row>
    <row r="31" spans="2:7" x14ac:dyDescent="0.25">
      <c r="B31" s="1"/>
      <c r="C31" s="41" t="s">
        <v>26</v>
      </c>
      <c r="D31" s="1"/>
      <c r="E31" s="18" t="s">
        <v>20</v>
      </c>
      <c r="F31" s="9">
        <v>0</v>
      </c>
      <c r="G31" s="17">
        <f>G29*F31</f>
        <v>0</v>
      </c>
    </row>
    <row r="32" spans="2:7" x14ac:dyDescent="0.25">
      <c r="B32" s="1"/>
      <c r="C32" s="21" t="s">
        <v>49</v>
      </c>
      <c r="D32" s="1"/>
      <c r="E32" s="66" t="s">
        <v>21</v>
      </c>
      <c r="F32" s="67"/>
      <c r="G32" s="19">
        <f>G29+G30+G31</f>
        <v>0</v>
      </c>
    </row>
    <row r="33" spans="2:7" x14ac:dyDescent="0.25">
      <c r="B33" s="1"/>
      <c r="C33" s="22" t="s">
        <v>50</v>
      </c>
      <c r="D33" s="1"/>
      <c r="E33" s="18" t="s">
        <v>22</v>
      </c>
      <c r="F33" s="4">
        <v>0.19</v>
      </c>
      <c r="G33" s="17">
        <f>G32*0.19</f>
        <v>0</v>
      </c>
    </row>
    <row r="34" spans="2:7" ht="15.75" thickBot="1" x14ac:dyDescent="0.3">
      <c r="B34" s="1"/>
      <c r="C34" s="1"/>
      <c r="D34" s="1"/>
      <c r="E34" s="68" t="s">
        <v>23</v>
      </c>
      <c r="F34" s="69"/>
      <c r="G34" s="20">
        <f>G32+G33</f>
        <v>0</v>
      </c>
    </row>
  </sheetData>
  <mergeCells count="12">
    <mergeCell ref="E32:F32"/>
    <mergeCell ref="E34:F34"/>
    <mergeCell ref="E29:F29"/>
    <mergeCell ref="C11:G11"/>
    <mergeCell ref="C13:G13"/>
    <mergeCell ref="C18:G18"/>
    <mergeCell ref="C25:E25"/>
    <mergeCell ref="B6:G6"/>
    <mergeCell ref="C7:G7"/>
    <mergeCell ref="C8:G8"/>
    <mergeCell ref="C9:G9"/>
    <mergeCell ref="C10:G10"/>
  </mergeCells>
  <phoneticPr fontId="8" type="noConversion"/>
  <pageMargins left="0.70866141732283472" right="0.11811023622047245" top="0.19685039370078741" bottom="0.15748031496062992" header="0.31496062992125984" footer="0.31496062992125984"/>
  <pageSetup paperSize="9" scale="8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PPTTO 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Cuadros</dc:creator>
  <cp:lastModifiedBy>Usuario</cp:lastModifiedBy>
  <cp:lastPrinted>2018-07-10T20:52:50Z</cp:lastPrinted>
  <dcterms:created xsi:type="dcterms:W3CDTF">2017-05-30T13:25:07Z</dcterms:created>
  <dcterms:modified xsi:type="dcterms:W3CDTF">2021-06-08T16:58:51Z</dcterms:modified>
</cp:coreProperties>
</file>